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ec\Desktop\2017\"/>
    </mc:Choice>
  </mc:AlternateContent>
  <bookViews>
    <workbookView xWindow="0" yWindow="0" windowWidth="20490" windowHeight="7755"/>
  </bookViews>
  <sheets>
    <sheet name="Rozpočet" sheetId="3" r:id="rId1"/>
    <sheet name="Příjmy" sheetId="1" r:id="rId2"/>
    <sheet name="Výdaje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26" i="1"/>
  <c r="G29" i="2" l="1"/>
  <c r="I28" i="2"/>
  <c r="G28" i="2" s="1"/>
  <c r="G21" i="1" l="1"/>
  <c r="G43" i="1" s="1"/>
  <c r="E11" i="3" s="1"/>
  <c r="G36" i="2" s="1"/>
  <c r="E13" i="3" s="1"/>
</calcChain>
</file>

<file path=xl/sharedStrings.xml><?xml version="1.0" encoding="utf-8"?>
<sst xmlns="http://schemas.openxmlformats.org/spreadsheetml/2006/main" count="63" uniqueCount="50">
  <si>
    <t>Obec Černíky</t>
  </si>
  <si>
    <t>Paragraf</t>
  </si>
  <si>
    <t>1-8 2015</t>
  </si>
  <si>
    <t>Daň z příjmu fyzických osob</t>
  </si>
  <si>
    <t>Daň z příjmu fyzických osob ze SVČ</t>
  </si>
  <si>
    <t>Daň z příjmu fyzických osob z kap.výnosů</t>
  </si>
  <si>
    <t>Daň z příjmu právnických osob</t>
  </si>
  <si>
    <t>Daň z přidané hodnoty</t>
  </si>
  <si>
    <t>Poplatek za komunální odpad</t>
  </si>
  <si>
    <t>Odvod z loterií a podobných her</t>
  </si>
  <si>
    <t>Správní poplatky</t>
  </si>
  <si>
    <t>Daň z nemovitosti</t>
  </si>
  <si>
    <t>Nl př. transf. ze st.r. v rám. souh. dotv</t>
  </si>
  <si>
    <t>Ost. NI př. Transfer ze státního rozpočtu</t>
  </si>
  <si>
    <t>Pohřebnictví</t>
  </si>
  <si>
    <t>ROZPOČTOVÉ PŘÍJMY CELKEM</t>
  </si>
  <si>
    <t>Využití volného času dětí a mládeže</t>
  </si>
  <si>
    <t>Komunální služby a územní rozvoj j.n.</t>
  </si>
  <si>
    <t>Sběr a odvoz odpadů</t>
  </si>
  <si>
    <t>Činnost místní správy</t>
  </si>
  <si>
    <t>IČ</t>
  </si>
  <si>
    <t>Ost. Záležitosti pozemních komunikací</t>
  </si>
  <si>
    <t>Údaje v tis. Kč</t>
  </si>
  <si>
    <t>Tis. Kč</t>
  </si>
  <si>
    <t>Provoz veřejné silniční dopravy</t>
  </si>
  <si>
    <t>Odvád. A čišt. Odp. vod a nakládání s kaly</t>
  </si>
  <si>
    <t>Veřejné osvětlení</t>
  </si>
  <si>
    <t>Sběr a odvoz nebezpečných odpadů</t>
  </si>
  <si>
    <t>Sběr a odvoz komunálních odpadů</t>
  </si>
  <si>
    <t>Sběr a odvoz ostatních odpadů</t>
  </si>
  <si>
    <t>Péče o vzhled obcí a veřejnou zeleň</t>
  </si>
  <si>
    <t>Zastupitelstva obcí</t>
  </si>
  <si>
    <t>Příjmy a výdaje z finančních operací</t>
  </si>
  <si>
    <t>Pojištění funkčně nespecifikované</t>
  </si>
  <si>
    <t xml:space="preserve">P </t>
  </si>
  <si>
    <t>Příjmy</t>
  </si>
  <si>
    <t>V</t>
  </si>
  <si>
    <t>Výdaje</t>
  </si>
  <si>
    <t>ROZPOČTOVÉ VÝDAJE CELKEM</t>
  </si>
  <si>
    <t>Vyvěšeno dne:</t>
  </si>
  <si>
    <t>Sejmuto dne:</t>
  </si>
  <si>
    <t>Položka</t>
  </si>
  <si>
    <t>Druhové členění - podíl na rozpočtovém určení daní, nárokové transfery</t>
  </si>
  <si>
    <t>Odvětvové členění podle okruhů činností</t>
  </si>
  <si>
    <t>Neinvestiční přijaté transfery</t>
  </si>
  <si>
    <t>Volby do Evropského parlamentu</t>
  </si>
  <si>
    <t>Rozpočtový výhled pro rok 2020</t>
  </si>
  <si>
    <t>Rozpočtové příjmy na rok 2020</t>
  </si>
  <si>
    <t>Rozpočtové výdaje na rok 2020</t>
  </si>
  <si>
    <t>Ostatní zájmová činnost a rekreace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</si>
</sst>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6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b/>
      <sz val="1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3" fontId="4" fillId="0" borderId="0" xfId="0" applyNumberFormat="1" applyFont="1"/>
    <xf numFmtId="0" fontId="0" fillId="2" borderId="0" xfId="0" applyFill="1"/>
    <xf numFmtId="0" fontId="9" fillId="0" borderId="0" xfId="0" applyFont="1"/>
    <xf numFmtId="3" fontId="9" fillId="0" borderId="0" xfId="0" applyNumberFormat="1" applyFont="1"/>
    <xf numFmtId="0" fontId="0" fillId="0" borderId="0" xfId="0" applyFill="1"/>
    <xf numFmtId="0" fontId="5" fillId="0" borderId="0" xfId="0" applyFont="1" applyFill="1" applyAlignment="1">
      <alignment horizontal="left"/>
    </xf>
    <xf numFmtId="0" fontId="7" fillId="0" borderId="0" xfId="0" applyFont="1" applyFill="1"/>
    <xf numFmtId="3" fontId="0" fillId="0" borderId="0" xfId="0" applyNumberFormat="1" applyFill="1"/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tabSelected="1" workbookViewId="0"/>
  </sheetViews>
  <sheetFormatPr defaultRowHeight="15" x14ac:dyDescent="0.25"/>
  <sheetData>
    <row r="2" spans="1:6" ht="20.25" x14ac:dyDescent="0.3">
      <c r="A2" s="1" t="s">
        <v>0</v>
      </c>
      <c r="B2" s="2"/>
    </row>
    <row r="3" spans="1:6" x14ac:dyDescent="0.25">
      <c r="A3" t="s">
        <v>20</v>
      </c>
      <c r="B3" s="3">
        <v>640620</v>
      </c>
    </row>
    <row r="6" spans="1:6" ht="23.25" x14ac:dyDescent="0.35">
      <c r="A6" s="4" t="s">
        <v>46</v>
      </c>
    </row>
    <row r="7" spans="1:6" x14ac:dyDescent="0.25">
      <c r="A7" t="s">
        <v>22</v>
      </c>
    </row>
    <row r="11" spans="1:6" s="13" customFormat="1" ht="21" x14ac:dyDescent="0.35">
      <c r="A11" s="13" t="s">
        <v>34</v>
      </c>
      <c r="C11" s="13" t="s">
        <v>35</v>
      </c>
      <c r="E11" s="14">
        <f>Příjmy!G43</f>
        <v>2491</v>
      </c>
    </row>
    <row r="13" spans="1:6" ht="21" x14ac:dyDescent="0.35">
      <c r="A13" s="13" t="s">
        <v>36</v>
      </c>
      <c r="B13" s="13"/>
      <c r="C13" s="13" t="s">
        <v>37</v>
      </c>
      <c r="D13" s="13"/>
      <c r="E13" s="14">
        <f>Výdaje!G36</f>
        <v>2491</v>
      </c>
    </row>
    <row r="15" spans="1:6" x14ac:dyDescent="0.25">
      <c r="A15" s="15"/>
      <c r="B15" s="15"/>
      <c r="C15" s="15"/>
      <c r="D15" s="15"/>
      <c r="E15" s="18"/>
      <c r="F15" s="15"/>
    </row>
    <row r="18" spans="1:1" s="13" customFormat="1" ht="21" x14ac:dyDescent="0.35">
      <c r="A18" t="s">
        <v>39</v>
      </c>
    </row>
    <row r="19" spans="1:1" x14ac:dyDescent="0.25">
      <c r="A19" t="s">
        <v>40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topLeftCell="A17" workbookViewId="0">
      <selection activeCell="G26" sqref="G26"/>
    </sheetView>
  </sheetViews>
  <sheetFormatPr defaultRowHeight="15" x14ac:dyDescent="0.25"/>
  <cols>
    <col min="1" max="1" width="9.7109375" customWidth="1"/>
    <col min="7" max="7" width="13.7109375" bestFit="1" customWidth="1"/>
    <col min="9" max="9" width="0" hidden="1" customWidth="1"/>
  </cols>
  <sheetData>
    <row r="2" spans="1:12" ht="20.25" x14ac:dyDescent="0.3">
      <c r="A2" s="1" t="s">
        <v>0</v>
      </c>
      <c r="B2" s="2"/>
      <c r="C2" s="2"/>
    </row>
    <row r="3" spans="1:12" x14ac:dyDescent="0.25">
      <c r="A3" t="s">
        <v>20</v>
      </c>
      <c r="B3" s="3">
        <v>640620</v>
      </c>
    </row>
    <row r="6" spans="1:12" ht="23.25" x14ac:dyDescent="0.35">
      <c r="A6" s="4" t="s">
        <v>47</v>
      </c>
      <c r="G6" s="5"/>
    </row>
    <row r="7" spans="1:12" x14ac:dyDescent="0.25">
      <c r="A7" t="s">
        <v>22</v>
      </c>
    </row>
    <row r="11" spans="1:12" ht="18" x14ac:dyDescent="0.25">
      <c r="A11" s="6"/>
      <c r="B11" s="7"/>
      <c r="C11" s="7"/>
      <c r="D11" s="7"/>
      <c r="E11" s="7"/>
      <c r="F11" s="7"/>
      <c r="G11" s="7"/>
      <c r="H11" s="7"/>
    </row>
    <row r="12" spans="1:12" ht="18" x14ac:dyDescent="0.25">
      <c r="A12" s="8" t="s">
        <v>42</v>
      </c>
      <c r="D12" s="8"/>
      <c r="E12" s="8"/>
      <c r="G12" s="8"/>
      <c r="H12" s="7"/>
    </row>
    <row r="13" spans="1:12" ht="18" x14ac:dyDescent="0.25">
      <c r="H13" s="7"/>
      <c r="I13" t="s">
        <v>2</v>
      </c>
    </row>
    <row r="14" spans="1:12" ht="18" x14ac:dyDescent="0.25">
      <c r="A14" s="6" t="s">
        <v>41</v>
      </c>
      <c r="B14" s="7"/>
      <c r="C14" s="7"/>
      <c r="D14" s="7"/>
      <c r="E14" s="7"/>
      <c r="F14" s="7"/>
      <c r="G14" s="8" t="s">
        <v>23</v>
      </c>
      <c r="H14" s="7"/>
      <c r="J14" s="3"/>
      <c r="K14" s="3"/>
      <c r="L14" s="3"/>
    </row>
    <row r="15" spans="1:12" ht="18" x14ac:dyDescent="0.25">
      <c r="A15" s="6">
        <v>1111</v>
      </c>
      <c r="B15" t="s">
        <v>3</v>
      </c>
      <c r="D15" s="9"/>
      <c r="E15" s="9"/>
      <c r="F15" s="9"/>
      <c r="G15">
        <v>250</v>
      </c>
      <c r="H15" s="7"/>
      <c r="I15">
        <v>171392.61</v>
      </c>
    </row>
    <row r="16" spans="1:12" ht="18" x14ac:dyDescent="0.25">
      <c r="A16" s="6">
        <v>1112</v>
      </c>
      <c r="B16" t="s">
        <v>4</v>
      </c>
      <c r="D16" s="9"/>
      <c r="E16" s="9"/>
      <c r="F16" s="9"/>
      <c r="G16">
        <v>30</v>
      </c>
      <c r="H16" s="7"/>
      <c r="I16">
        <v>17867.400000000001</v>
      </c>
    </row>
    <row r="17" spans="1:11" ht="18" x14ac:dyDescent="0.25">
      <c r="A17" s="6">
        <v>1113</v>
      </c>
      <c r="B17" t="s">
        <v>5</v>
      </c>
      <c r="D17" s="9"/>
      <c r="E17" s="9"/>
      <c r="F17" s="9"/>
      <c r="G17">
        <v>30</v>
      </c>
      <c r="H17" s="7"/>
      <c r="I17">
        <v>21050.66</v>
      </c>
    </row>
    <row r="18" spans="1:11" ht="15.75" x14ac:dyDescent="0.25">
      <c r="A18" s="6">
        <v>1121</v>
      </c>
      <c r="B18" t="s">
        <v>6</v>
      </c>
      <c r="D18" s="9"/>
      <c r="E18" s="9"/>
      <c r="F18" s="9"/>
      <c r="G18">
        <v>500</v>
      </c>
      <c r="I18">
        <v>185754.28</v>
      </c>
    </row>
    <row r="19" spans="1:11" ht="15.75" x14ac:dyDescent="0.25">
      <c r="A19" s="6">
        <v>1211</v>
      </c>
      <c r="B19" t="s">
        <v>7</v>
      </c>
      <c r="D19" s="9"/>
      <c r="E19" s="9"/>
      <c r="F19" s="9"/>
      <c r="G19">
        <v>600</v>
      </c>
      <c r="I19">
        <v>378126.63</v>
      </c>
    </row>
    <row r="20" spans="1:11" ht="15.75" x14ac:dyDescent="0.25">
      <c r="A20" s="6">
        <v>1337</v>
      </c>
      <c r="B20" t="s">
        <v>8</v>
      </c>
      <c r="D20" s="9"/>
      <c r="E20" s="9"/>
      <c r="F20" s="9"/>
      <c r="G20">
        <v>80</v>
      </c>
      <c r="I20">
        <v>73500</v>
      </c>
    </row>
    <row r="21" spans="1:11" ht="15.75" x14ac:dyDescent="0.25">
      <c r="A21" s="6">
        <v>1381</v>
      </c>
      <c r="B21" t="s">
        <v>9</v>
      </c>
      <c r="D21" s="9"/>
      <c r="E21" s="9"/>
      <c r="F21" s="9"/>
      <c r="G21">
        <f t="shared" ref="G21" si="0">ROUND(I21/8*12/1000,0)</f>
        <v>6</v>
      </c>
      <c r="I21">
        <v>3674.27</v>
      </c>
    </row>
    <row r="22" spans="1:11" ht="15.75" x14ac:dyDescent="0.25">
      <c r="A22" s="6">
        <v>1361</v>
      </c>
      <c r="B22" t="s">
        <v>10</v>
      </c>
      <c r="D22" s="9"/>
      <c r="E22" s="9"/>
      <c r="F22" s="9"/>
      <c r="G22">
        <v>1</v>
      </c>
      <c r="I22">
        <v>100</v>
      </c>
    </row>
    <row r="23" spans="1:11" ht="15.75" x14ac:dyDescent="0.25">
      <c r="A23" s="6">
        <v>1511</v>
      </c>
      <c r="B23" t="s">
        <v>11</v>
      </c>
      <c r="D23" s="9"/>
      <c r="E23" s="9"/>
      <c r="F23" s="9"/>
      <c r="G23">
        <v>500</v>
      </c>
      <c r="I23">
        <v>271742.34000000003</v>
      </c>
    </row>
    <row r="24" spans="1:11" ht="15.75" x14ac:dyDescent="0.25">
      <c r="A24" s="6">
        <v>4111</v>
      </c>
      <c r="B24" t="s">
        <v>44</v>
      </c>
      <c r="D24" s="9"/>
      <c r="E24" s="9"/>
      <c r="F24" s="9"/>
      <c r="G24">
        <v>20</v>
      </c>
    </row>
    <row r="25" spans="1:11" ht="15.75" x14ac:dyDescent="0.25">
      <c r="A25" s="6">
        <v>4112</v>
      </c>
      <c r="B25" t="s">
        <v>12</v>
      </c>
      <c r="D25" s="9"/>
      <c r="E25" s="9"/>
      <c r="F25" s="9"/>
      <c r="G25">
        <v>55</v>
      </c>
      <c r="I25">
        <v>36264</v>
      </c>
    </row>
    <row r="26" spans="1:11" ht="15.75" x14ac:dyDescent="0.25">
      <c r="A26" s="16">
        <v>4116</v>
      </c>
      <c r="B26" s="15" t="s">
        <v>13</v>
      </c>
      <c r="C26" s="15"/>
      <c r="D26" s="17"/>
      <c r="E26" s="17"/>
      <c r="F26" s="17"/>
      <c r="G26" s="15">
        <f>24*11</f>
        <v>264</v>
      </c>
      <c r="H26" s="15"/>
      <c r="I26" s="12">
        <v>96000</v>
      </c>
      <c r="K26" s="15"/>
    </row>
    <row r="27" spans="1:11" ht="15.75" x14ac:dyDescent="0.25">
      <c r="A27" s="6"/>
      <c r="B27" s="9"/>
      <c r="C27" s="9"/>
      <c r="D27" s="9"/>
      <c r="E27" s="9"/>
      <c r="F27" s="9"/>
      <c r="G27" s="9"/>
      <c r="K27" s="15"/>
    </row>
    <row r="28" spans="1:11" ht="15.75" x14ac:dyDescent="0.25">
      <c r="A28" s="6"/>
      <c r="B28" s="9"/>
      <c r="C28" s="9"/>
      <c r="D28" s="9"/>
      <c r="E28" s="9"/>
      <c r="F28" s="9"/>
      <c r="G28" s="9"/>
      <c r="K28" s="15"/>
    </row>
    <row r="29" spans="1:11" ht="15.75" x14ac:dyDescent="0.25">
      <c r="A29" s="6" t="s">
        <v>43</v>
      </c>
      <c r="B29" s="9"/>
      <c r="C29" s="9"/>
      <c r="D29" s="9"/>
      <c r="E29" s="9"/>
      <c r="F29" s="9"/>
      <c r="G29" s="9"/>
      <c r="K29" s="15"/>
    </row>
    <row r="30" spans="1:11" ht="15.75" x14ac:dyDescent="0.25">
      <c r="A30" s="6"/>
      <c r="B30" s="9"/>
      <c r="C30" s="9"/>
      <c r="D30" s="9"/>
      <c r="E30" s="9"/>
      <c r="F30" s="9"/>
      <c r="G30" s="9"/>
    </row>
    <row r="31" spans="1:11" ht="15.75" x14ac:dyDescent="0.25">
      <c r="A31" s="6" t="s">
        <v>1</v>
      </c>
      <c r="B31" s="6"/>
      <c r="C31" s="9"/>
      <c r="D31" s="9"/>
      <c r="E31" s="9"/>
      <c r="F31" s="9"/>
      <c r="G31" s="9"/>
    </row>
    <row r="32" spans="1:11" ht="15.75" x14ac:dyDescent="0.25">
      <c r="A32" s="6">
        <v>3421</v>
      </c>
      <c r="B32" t="s">
        <v>16</v>
      </c>
      <c r="D32" s="9"/>
      <c r="E32" s="9"/>
      <c r="F32" s="9"/>
      <c r="G32">
        <v>10</v>
      </c>
    </row>
    <row r="33" spans="1:7" ht="15.75" x14ac:dyDescent="0.25">
      <c r="A33" s="6">
        <v>3632</v>
      </c>
      <c r="B33" t="s">
        <v>14</v>
      </c>
      <c r="D33" s="9"/>
      <c r="E33" s="9"/>
      <c r="F33" s="9"/>
      <c r="G33">
        <v>5</v>
      </c>
    </row>
    <row r="34" spans="1:7" ht="15.75" x14ac:dyDescent="0.25">
      <c r="A34" s="6">
        <v>3639</v>
      </c>
      <c r="B34" t="s">
        <v>17</v>
      </c>
      <c r="D34" s="9"/>
      <c r="E34" s="9"/>
      <c r="F34" s="9"/>
      <c r="G34">
        <v>80</v>
      </c>
    </row>
    <row r="35" spans="1:7" ht="15.75" x14ac:dyDescent="0.25">
      <c r="A35" s="6">
        <v>3723</v>
      </c>
      <c r="B35" t="s">
        <v>18</v>
      </c>
      <c r="D35" s="9"/>
      <c r="E35" s="9"/>
      <c r="F35" s="9"/>
      <c r="G35">
        <v>40</v>
      </c>
    </row>
    <row r="36" spans="1:7" x14ac:dyDescent="0.25">
      <c r="A36" s="6">
        <v>6171</v>
      </c>
      <c r="B36" t="s">
        <v>19</v>
      </c>
      <c r="G36">
        <v>20</v>
      </c>
    </row>
    <row r="37" spans="1:7" ht="15.75" x14ac:dyDescent="0.25">
      <c r="A37" s="6"/>
      <c r="B37" s="9"/>
      <c r="C37" s="9"/>
      <c r="D37" s="9"/>
      <c r="E37" s="9"/>
      <c r="F37" s="9"/>
      <c r="G37" s="9"/>
    </row>
    <row r="38" spans="1:7" ht="15.75" x14ac:dyDescent="0.25">
      <c r="A38" s="6"/>
      <c r="C38" s="9"/>
      <c r="D38" s="9"/>
      <c r="E38" s="9"/>
      <c r="F38" s="9"/>
    </row>
    <row r="39" spans="1:7" ht="15.75" x14ac:dyDescent="0.25">
      <c r="A39" s="6"/>
      <c r="C39" s="9"/>
      <c r="D39" s="9"/>
      <c r="E39" s="9"/>
      <c r="F39" s="9"/>
    </row>
    <row r="40" spans="1:7" ht="18" x14ac:dyDescent="0.25">
      <c r="A40" s="7"/>
      <c r="B40" s="7"/>
      <c r="C40" s="7"/>
      <c r="D40" s="7"/>
      <c r="E40" s="7"/>
      <c r="F40" s="7"/>
    </row>
    <row r="43" spans="1:7" ht="18" x14ac:dyDescent="0.25">
      <c r="A43" s="10" t="s">
        <v>15</v>
      </c>
      <c r="B43" s="10"/>
      <c r="C43" s="10"/>
      <c r="D43" s="10"/>
      <c r="E43" s="10"/>
      <c r="F43" s="10"/>
      <c r="G43" s="11">
        <f>SUM(G15:G42)</f>
        <v>2491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2"/>
  <sheetViews>
    <sheetView topLeftCell="A10" workbookViewId="0">
      <selection activeCell="G20" sqref="G20"/>
    </sheetView>
  </sheetViews>
  <sheetFormatPr defaultRowHeight="15" x14ac:dyDescent="0.25"/>
  <cols>
    <col min="9" max="9" width="0" hidden="1" customWidth="1"/>
  </cols>
  <sheetData>
    <row r="2" spans="1:9" ht="20.25" x14ac:dyDescent="0.3">
      <c r="A2" s="1" t="s">
        <v>0</v>
      </c>
      <c r="B2" s="2"/>
    </row>
    <row r="3" spans="1:9" x14ac:dyDescent="0.25">
      <c r="A3" t="s">
        <v>20</v>
      </c>
      <c r="B3" s="3">
        <v>640620</v>
      </c>
    </row>
    <row r="6" spans="1:9" ht="23.25" x14ac:dyDescent="0.35">
      <c r="A6" s="4" t="s">
        <v>48</v>
      </c>
    </row>
    <row r="7" spans="1:9" x14ac:dyDescent="0.25">
      <c r="A7" t="s">
        <v>22</v>
      </c>
    </row>
    <row r="12" spans="1:9" ht="18" x14ac:dyDescent="0.25">
      <c r="A12" s="6" t="s">
        <v>43</v>
      </c>
      <c r="D12" s="8"/>
      <c r="E12" s="8"/>
      <c r="G12" s="8"/>
      <c r="H12" s="7"/>
    </row>
    <row r="13" spans="1:9" ht="18" x14ac:dyDescent="0.25">
      <c r="H13" s="7"/>
      <c r="I13" t="s">
        <v>2</v>
      </c>
    </row>
    <row r="14" spans="1:9" ht="18" x14ac:dyDescent="0.25">
      <c r="A14" s="6" t="s">
        <v>1</v>
      </c>
      <c r="B14" s="6"/>
      <c r="C14" s="7"/>
      <c r="D14" s="7"/>
      <c r="E14" s="7"/>
      <c r="F14" s="7"/>
      <c r="G14" s="8" t="s">
        <v>23</v>
      </c>
      <c r="H14" s="7"/>
    </row>
    <row r="15" spans="1:9" ht="18" x14ac:dyDescent="0.25">
      <c r="A15" s="6">
        <v>2219</v>
      </c>
      <c r="B15" t="s">
        <v>21</v>
      </c>
      <c r="C15" s="9"/>
      <c r="D15" s="9"/>
      <c r="E15" s="9"/>
      <c r="F15" s="9"/>
      <c r="G15">
        <v>10</v>
      </c>
      <c r="H15" s="7"/>
    </row>
    <row r="16" spans="1:9" x14ac:dyDescent="0.25">
      <c r="A16" s="6">
        <v>2221</v>
      </c>
      <c r="B16" t="s">
        <v>24</v>
      </c>
      <c r="G16">
        <v>25</v>
      </c>
    </row>
    <row r="17" spans="1:9" x14ac:dyDescent="0.25">
      <c r="A17" s="6">
        <v>2321</v>
      </c>
      <c r="B17" t="s">
        <v>25</v>
      </c>
      <c r="G17" s="19">
        <f>Rozpočet!E11-SUM(Výdaje!G15:G16)-SUM(Výdaje!G18:G30)</f>
        <v>10</v>
      </c>
    </row>
    <row r="18" spans="1:9" x14ac:dyDescent="0.25">
      <c r="A18" s="6">
        <v>3421</v>
      </c>
      <c r="B18" t="s">
        <v>16</v>
      </c>
      <c r="G18">
        <v>20</v>
      </c>
    </row>
    <row r="19" spans="1:9" x14ac:dyDescent="0.25">
      <c r="A19" s="6">
        <v>3429</v>
      </c>
      <c r="B19" t="s">
        <v>49</v>
      </c>
      <c r="G19">
        <v>1076</v>
      </c>
    </row>
    <row r="20" spans="1:9" x14ac:dyDescent="0.25">
      <c r="A20" s="6">
        <v>3631</v>
      </c>
      <c r="B20" t="s">
        <v>26</v>
      </c>
      <c r="G20">
        <v>2</v>
      </c>
    </row>
    <row r="21" spans="1:9" x14ac:dyDescent="0.25">
      <c r="A21" s="6">
        <v>3632</v>
      </c>
      <c r="B21" t="s">
        <v>14</v>
      </c>
      <c r="G21">
        <v>5</v>
      </c>
    </row>
    <row r="22" spans="1:9" x14ac:dyDescent="0.25">
      <c r="A22" s="6">
        <v>3721</v>
      </c>
      <c r="B22" t="s">
        <v>27</v>
      </c>
      <c r="G22">
        <v>30</v>
      </c>
    </row>
    <row r="23" spans="1:9" x14ac:dyDescent="0.25">
      <c r="A23" s="6">
        <v>3722</v>
      </c>
      <c r="B23" t="s">
        <v>28</v>
      </c>
      <c r="G23">
        <v>150</v>
      </c>
      <c r="I23">
        <v>94323.45</v>
      </c>
    </row>
    <row r="24" spans="1:9" x14ac:dyDescent="0.25">
      <c r="A24" s="6">
        <v>3723</v>
      </c>
      <c r="B24" t="s">
        <v>29</v>
      </c>
      <c r="G24">
        <v>25</v>
      </c>
      <c r="I24">
        <v>16299.55</v>
      </c>
    </row>
    <row r="25" spans="1:9" x14ac:dyDescent="0.25">
      <c r="A25" s="6">
        <v>3745</v>
      </c>
      <c r="B25" t="s">
        <v>30</v>
      </c>
      <c r="G25">
        <v>320</v>
      </c>
    </row>
    <row r="26" spans="1:9" x14ac:dyDescent="0.25">
      <c r="A26" s="6">
        <v>6112</v>
      </c>
      <c r="B26" t="s">
        <v>31</v>
      </c>
      <c r="G26">
        <v>550</v>
      </c>
      <c r="I26">
        <v>366396</v>
      </c>
    </row>
    <row r="27" spans="1:9" x14ac:dyDescent="0.25">
      <c r="A27" s="6">
        <v>6113</v>
      </c>
      <c r="B27" t="s">
        <v>45</v>
      </c>
      <c r="G27">
        <v>20</v>
      </c>
    </row>
    <row r="28" spans="1:9" x14ac:dyDescent="0.25">
      <c r="A28" s="6">
        <v>6171</v>
      </c>
      <c r="B28" t="s">
        <v>19</v>
      </c>
      <c r="G28">
        <f>ROUND(I28/8*12/1000,0)</f>
        <v>235</v>
      </c>
      <c r="I28">
        <f>185936.18-23050-4600-1656</f>
        <v>156630.18</v>
      </c>
    </row>
    <row r="29" spans="1:9" x14ac:dyDescent="0.25">
      <c r="A29" s="6">
        <v>6310</v>
      </c>
      <c r="B29" t="s">
        <v>32</v>
      </c>
      <c r="G29">
        <f>ROUND(I29/8*12/1000,0)</f>
        <v>4</v>
      </c>
      <c r="I29">
        <v>2590.8000000000002</v>
      </c>
    </row>
    <row r="30" spans="1:9" x14ac:dyDescent="0.25">
      <c r="A30" s="6">
        <v>6320</v>
      </c>
      <c r="B30" t="s">
        <v>33</v>
      </c>
      <c r="G30">
        <v>9</v>
      </c>
    </row>
    <row r="31" spans="1:9" x14ac:dyDescent="0.25">
      <c r="A31" s="6"/>
    </row>
    <row r="32" spans="1:9" x14ac:dyDescent="0.25">
      <c r="A32" s="6"/>
    </row>
    <row r="33" spans="1:7" x14ac:dyDescent="0.25">
      <c r="A33" s="6"/>
    </row>
    <row r="34" spans="1:7" x14ac:dyDescent="0.25">
      <c r="A34" s="6"/>
    </row>
    <row r="35" spans="1:7" x14ac:dyDescent="0.25">
      <c r="A35" s="6"/>
    </row>
    <row r="36" spans="1:7" ht="18" x14ac:dyDescent="0.25">
      <c r="A36" s="10" t="s">
        <v>38</v>
      </c>
      <c r="B36" s="10"/>
      <c r="C36" s="10"/>
      <c r="D36" s="10"/>
      <c r="E36" s="10"/>
      <c r="F36" s="10"/>
      <c r="G36" s="11">
        <f>SUM(G15:G35)</f>
        <v>2491</v>
      </c>
    </row>
    <row r="37" spans="1:7" x14ac:dyDescent="0.25">
      <c r="A37" s="6"/>
    </row>
    <row r="38" spans="1:7" x14ac:dyDescent="0.25">
      <c r="A38" s="6"/>
    </row>
    <row r="39" spans="1:7" x14ac:dyDescent="0.25">
      <c r="A39" s="6"/>
    </row>
    <row r="40" spans="1:7" x14ac:dyDescent="0.25">
      <c r="A40" s="6"/>
    </row>
    <row r="41" spans="1:7" x14ac:dyDescent="0.25">
      <c r="A41" s="6"/>
    </row>
    <row r="42" spans="1:7" x14ac:dyDescent="0.25">
      <c r="A42" s="6"/>
    </row>
    <row r="43" spans="1:7" x14ac:dyDescent="0.25">
      <c r="A43" s="6"/>
    </row>
    <row r="44" spans="1:7" x14ac:dyDescent="0.25">
      <c r="A44" s="6"/>
    </row>
    <row r="45" spans="1:7" x14ac:dyDescent="0.25">
      <c r="A45" s="6"/>
    </row>
    <row r="46" spans="1:7" x14ac:dyDescent="0.25">
      <c r="A46" s="6"/>
    </row>
    <row r="47" spans="1:7" x14ac:dyDescent="0.25">
      <c r="A47" s="6"/>
    </row>
    <row r="48" spans="1:7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</vt:lpstr>
      <vt:lpstr>Příjmy</vt:lpstr>
      <vt:lpstr>Výdaje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Černíky</dc:creator>
  <cp:lastModifiedBy>Obec Černíky</cp:lastModifiedBy>
  <cp:lastPrinted>2016-10-04T08:38:22Z</cp:lastPrinted>
  <dcterms:created xsi:type="dcterms:W3CDTF">2015-10-05T15:32:04Z</dcterms:created>
  <dcterms:modified xsi:type="dcterms:W3CDTF">2017-12-18T16:40:48Z</dcterms:modified>
</cp:coreProperties>
</file>